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408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7" i="1" l="1"/>
  <c r="T31" i="1"/>
  <c r="T19" i="1"/>
  <c r="T15" i="1"/>
  <c r="T12" i="1"/>
  <c r="Q42" i="1" l="1"/>
  <c r="CC42" i="1"/>
  <c r="BZ42" i="1"/>
  <c r="BW42" i="1"/>
  <c r="C37" i="1"/>
  <c r="C32" i="1"/>
  <c r="C19" i="1"/>
  <c r="C15" i="1"/>
  <c r="C14" i="1"/>
  <c r="C13" i="1"/>
  <c r="C12" i="1"/>
</calcChain>
</file>

<file path=xl/sharedStrings.xml><?xml version="1.0" encoding="utf-8"?>
<sst xmlns="http://schemas.openxmlformats.org/spreadsheetml/2006/main" count="83" uniqueCount="54">
  <si>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</si>
  <si>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</si>
  <si>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</si>
  <si>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</si>
  <si>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</si>
  <si>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</si>
  <si>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</si>
  <si>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</si>
  <si>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</si>
  <si>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</si>
  <si>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</si>
  <si>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</si>
  <si>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</si>
  <si>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</si>
  <si>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</si>
  <si>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</si>
  <si>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</si>
  <si>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</si>
  <si>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</si>
  <si>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</si>
  <si>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</si>
  <si>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</si>
  <si>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</si>
  <si>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</si>
  <si>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</si>
  <si>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</si>
  <si>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</si>
  <si>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</si>
  <si>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</si>
  <si>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</si>
  <si>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</si>
  <si>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</si>
  <si>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</si>
  <si>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</si>
  <si>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</si>
  <si>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</si>
  <si>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</si>
  <si>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Молоко кипяченое</t>
  </si>
  <si>
    <t>Печенье</t>
  </si>
  <si>
    <t>Молоко кипяченное</t>
  </si>
  <si>
    <t>Каша гречневая  с маслом сливочным</t>
  </si>
  <si>
    <t>Кофейный напиток с молоком</t>
  </si>
  <si>
    <t>Суп-пюре из картофеля</t>
  </si>
  <si>
    <t>Гренки (сухарики)</t>
  </si>
  <si>
    <t>Голубцы (ленивые)</t>
  </si>
  <si>
    <t>Соус сметанный</t>
  </si>
  <si>
    <t>Запеканка из творога с морковью</t>
  </si>
  <si>
    <t>Молоко сгущенное</t>
  </si>
  <si>
    <t>Каша гречневая молочная  с маслом сливочным</t>
  </si>
  <si>
    <t>Хлеб пшеничная</t>
  </si>
  <si>
    <t>Суп - пюре из картофеля</t>
  </si>
  <si>
    <t>Гренки  (сухарики)</t>
  </si>
  <si>
    <t xml:space="preserve">Хлеб ржаной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</si>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</sst>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50"/>
  <sheetViews>
    <sheetView tabSelected="1" zoomScaleNormal="100" workbookViewId="0">
      <selection activeCell="S14" sqref="S14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77"/>
      <c r="B1" s="77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77"/>
      <c r="B2" s="77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77"/>
      <c r="B3" s="77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1" t="s">
        <v>2</v>
      </c>
      <c r="B4" s="61"/>
      <c r="C4" s="61"/>
      <c r="D4" s="6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1"/>
      <c r="X4" s="61"/>
    </row>
    <row r="5" spans="1:69" s="3" customFormat="1" x14ac:dyDescent="0.3">
      <c r="A5" s="46" t="s">
        <v>36</v>
      </c>
      <c r="B5" s="12" t="s">
        <v>32</v>
      </c>
      <c r="C5" s="13">
        <v>45789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35</v>
      </c>
      <c r="S5" s="12" t="s">
        <v>32</v>
      </c>
      <c r="T5" s="13">
        <v>45789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3" t="s">
        <v>16</v>
      </c>
      <c r="B10" s="65" t="s">
        <v>17</v>
      </c>
      <c r="C10" s="67" t="s">
        <v>1</v>
      </c>
      <c r="D10" s="68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6" t="s">
        <v>16</v>
      </c>
      <c r="S10" s="73" t="s">
        <v>17</v>
      </c>
      <c r="T10" s="67" t="s">
        <v>1</v>
      </c>
      <c r="U10" s="68" t="s">
        <v>0</v>
      </c>
      <c r="V10" s="56"/>
      <c r="W10" s="57"/>
      <c r="X10" s="50"/>
      <c r="BQ10" s="26"/>
    </row>
    <row r="11" spans="1:69" s="2" customFormat="1" ht="15.75" customHeight="1" x14ac:dyDescent="0.25">
      <c r="A11" s="64"/>
      <c r="B11" s="66"/>
      <c r="C11" s="67"/>
      <c r="D11" s="69"/>
      <c r="R11" s="66"/>
      <c r="S11" s="74"/>
      <c r="T11" s="67"/>
      <c r="U11" s="69"/>
      <c r="V11" s="56"/>
      <c r="W11" s="48"/>
      <c r="X11" s="53"/>
      <c r="BQ11" s="6"/>
    </row>
    <row r="12" spans="1:69" s="31" customFormat="1" ht="27.6" x14ac:dyDescent="0.25">
      <c r="B12" s="32" t="s">
        <v>40</v>
      </c>
      <c r="C12" s="33" t="str">
        <f>"150,0"</f>
        <v>150,0</v>
      </c>
      <c r="D12" s="34">
        <v>173.45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48</v>
      </c>
      <c r="T12" s="33" t="str">
        <f>"180,0"</f>
        <v>180,0</v>
      </c>
      <c r="U12" s="34">
        <v>154.97</v>
      </c>
      <c r="V12" s="6"/>
      <c r="W12" s="6"/>
      <c r="X12" s="54"/>
    </row>
    <row r="13" spans="1:69" s="31" customFormat="1" ht="13.8" x14ac:dyDescent="0.25">
      <c r="B13" s="32" t="s">
        <v>23</v>
      </c>
      <c r="C13" s="33" t="str">
        <f>"20,0"</f>
        <v>20,0</v>
      </c>
      <c r="D13" s="34">
        <v>44.78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49</v>
      </c>
      <c r="T13" s="33">
        <v>20</v>
      </c>
      <c r="U13" s="34">
        <v>45.87</v>
      </c>
      <c r="V13" s="6"/>
      <c r="W13" s="6"/>
      <c r="X13" s="54"/>
    </row>
    <row r="14" spans="1:69" s="31" customFormat="1" ht="13.8" x14ac:dyDescent="0.25">
      <c r="B14" s="32" t="s">
        <v>18</v>
      </c>
      <c r="C14" s="33" t="str">
        <f>"5,0"</f>
        <v>5,0</v>
      </c>
      <c r="D14" s="34">
        <v>33.03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18</v>
      </c>
      <c r="T14" s="33">
        <v>5</v>
      </c>
      <c r="U14" s="34">
        <v>33.03</v>
      </c>
      <c r="V14" s="6"/>
      <c r="W14" s="6"/>
      <c r="X14" s="54"/>
    </row>
    <row r="15" spans="1:69" s="27" customFormat="1" ht="13.8" x14ac:dyDescent="0.25">
      <c r="B15" s="28" t="s">
        <v>41</v>
      </c>
      <c r="C15" s="29" t="str">
        <f>"150,0"</f>
        <v>150,0</v>
      </c>
      <c r="D15" s="30">
        <v>45.51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41</v>
      </c>
      <c r="T15" s="29" t="str">
        <f>"180,0"</f>
        <v>180,0</v>
      </c>
      <c r="U15" s="30">
        <v>55.31</v>
      </c>
      <c r="V15" s="6"/>
      <c r="W15" s="6"/>
      <c r="X15" s="55"/>
    </row>
    <row r="16" spans="1:69" s="25" customFormat="1" ht="13.8" x14ac:dyDescent="0.25">
      <c r="A16" s="35"/>
      <c r="B16" s="36" t="s">
        <v>19</v>
      </c>
      <c r="C16" s="37"/>
      <c r="D16" s="39">
        <v>270.58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75"/>
      <c r="S16" s="25" t="s">
        <v>19</v>
      </c>
      <c r="T16" s="37"/>
      <c r="U16" s="39">
        <v>341.91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78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33</v>
      </c>
      <c r="C18" s="37"/>
      <c r="D18" s="39"/>
      <c r="R18" s="76"/>
      <c r="S18" s="25" t="s">
        <v>34</v>
      </c>
      <c r="T18" s="37"/>
      <c r="U18" s="39"/>
      <c r="V18" s="26"/>
      <c r="W18" s="26"/>
    </row>
    <row r="19" spans="1:24" s="27" customFormat="1" ht="13.8" x14ac:dyDescent="0.25">
      <c r="B19" s="28" t="s">
        <v>20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20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21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75"/>
      <c r="S20" s="25" t="s">
        <v>21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22</v>
      </c>
      <c r="C21" s="37"/>
      <c r="D21" s="39"/>
      <c r="R21" s="76"/>
      <c r="S21" s="25" t="s">
        <v>22</v>
      </c>
      <c r="T21" s="37"/>
      <c r="U21" s="39"/>
      <c r="V21" s="26"/>
      <c r="W21" s="26"/>
    </row>
    <row r="22" spans="1:24" s="31" customFormat="1" ht="13.8" x14ac:dyDescent="0.25">
      <c r="B22" s="32" t="s">
        <v>42</v>
      </c>
      <c r="C22" s="33">
        <v>150</v>
      </c>
      <c r="D22" s="34">
        <v>80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50</v>
      </c>
      <c r="T22" s="33">
        <v>180</v>
      </c>
      <c r="U22" s="34">
        <v>83.54</v>
      </c>
      <c r="V22" s="6"/>
      <c r="W22" s="6"/>
      <c r="X22" s="54"/>
    </row>
    <row r="23" spans="1:24" s="31" customFormat="1" ht="13.8" x14ac:dyDescent="0.25">
      <c r="B23" s="32" t="s">
        <v>43</v>
      </c>
      <c r="C23" s="33">
        <v>20</v>
      </c>
      <c r="D23" s="34">
        <v>42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51</v>
      </c>
      <c r="T23" s="33">
        <v>20</v>
      </c>
      <c r="U23" s="34">
        <v>43.02</v>
      </c>
      <c r="V23" s="6"/>
      <c r="W23" s="6"/>
      <c r="X23" s="54"/>
    </row>
    <row r="24" spans="1:24" s="31" customFormat="1" ht="13.8" x14ac:dyDescent="0.25">
      <c r="B24" s="32" t="s">
        <v>44</v>
      </c>
      <c r="C24" s="33">
        <v>130</v>
      </c>
      <c r="D24" s="34">
        <v>127.67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44</v>
      </c>
      <c r="T24" s="33">
        <v>180</v>
      </c>
      <c r="U24" s="34">
        <v>153.04</v>
      </c>
      <c r="V24" s="6"/>
      <c r="W24" s="6"/>
      <c r="X24" s="54"/>
    </row>
    <row r="25" spans="1:24" s="31" customFormat="1" ht="13.8" x14ac:dyDescent="0.25">
      <c r="B25" s="32" t="s">
        <v>45</v>
      </c>
      <c r="C25" s="33">
        <v>20</v>
      </c>
      <c r="D25" s="34">
        <v>17.68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45</v>
      </c>
      <c r="T25" s="33">
        <v>20</v>
      </c>
      <c r="U25" s="34">
        <v>20.190000000000001</v>
      </c>
      <c r="V25" s="6"/>
      <c r="W25" s="6"/>
      <c r="X25" s="54"/>
    </row>
    <row r="26" spans="1:24" s="31" customFormat="1" ht="13.8" x14ac:dyDescent="0.25">
      <c r="B26" s="32" t="s">
        <v>24</v>
      </c>
      <c r="C26" s="33">
        <v>40</v>
      </c>
      <c r="D26" s="34">
        <v>77.349999999999994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52</v>
      </c>
      <c r="T26" s="33">
        <v>50</v>
      </c>
      <c r="U26" s="34">
        <v>67.510000000000005</v>
      </c>
      <c r="V26" s="6"/>
      <c r="W26" s="6"/>
      <c r="X26" s="54"/>
    </row>
    <row r="27" spans="1:24" s="31" customFormat="1" ht="13.8" x14ac:dyDescent="0.25">
      <c r="B27" s="32" t="s">
        <v>25</v>
      </c>
      <c r="C27" s="33">
        <v>150</v>
      </c>
      <c r="D27" s="34">
        <v>62.17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25</v>
      </c>
      <c r="T27" s="33">
        <v>180</v>
      </c>
      <c r="U27" s="34">
        <v>67.599999999999994</v>
      </c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26</v>
      </c>
      <c r="C29" s="37"/>
      <c r="D29" s="39">
        <v>406.87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75"/>
      <c r="S29" s="25" t="s">
        <v>26</v>
      </c>
      <c r="T29" s="37"/>
      <c r="U29" s="39">
        <v>434.9</v>
      </c>
      <c r="V29" s="26"/>
      <c r="W29" s="26"/>
    </row>
    <row r="30" spans="1:24" s="25" customFormat="1" ht="13.8" x14ac:dyDescent="0.25">
      <c r="A30" s="35"/>
      <c r="B30" s="41" t="s">
        <v>27</v>
      </c>
      <c r="C30" s="37"/>
      <c r="D30" s="39"/>
      <c r="R30" s="76"/>
      <c r="S30" s="25" t="s">
        <v>27</v>
      </c>
      <c r="T30" s="37"/>
      <c r="U30" s="39"/>
      <c r="V30" s="26"/>
      <c r="W30" s="26"/>
    </row>
    <row r="31" spans="1:24" s="31" customFormat="1" ht="27.6" x14ac:dyDescent="0.25">
      <c r="B31" s="32" t="s">
        <v>46</v>
      </c>
      <c r="C31" s="33">
        <v>150</v>
      </c>
      <c r="D31" s="34">
        <v>232.23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46</v>
      </c>
      <c r="T31" s="33" t="str">
        <f>"180,0"</f>
        <v>180,0</v>
      </c>
      <c r="U31" s="34">
        <v>241.43</v>
      </c>
      <c r="V31" s="6"/>
      <c r="W31" s="6"/>
      <c r="X31" s="54"/>
    </row>
    <row r="32" spans="1:24" s="31" customFormat="1" ht="13.8" x14ac:dyDescent="0.25">
      <c r="B32" s="32" t="s">
        <v>47</v>
      </c>
      <c r="C32" s="33" t="str">
        <f>"20,0"</f>
        <v>20,0</v>
      </c>
      <c r="D32" s="34">
        <v>63.48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47</v>
      </c>
      <c r="T32" s="33">
        <v>20</v>
      </c>
      <c r="U32" s="34">
        <v>74.08</v>
      </c>
      <c r="V32" s="6"/>
      <c r="W32" s="6"/>
      <c r="X32" s="54"/>
    </row>
    <row r="33" spans="1:81" s="31" customFormat="1" ht="13.8" x14ac:dyDescent="0.25">
      <c r="B33" s="32" t="s">
        <v>23</v>
      </c>
      <c r="C33" s="33">
        <v>20</v>
      </c>
      <c r="D33" s="34">
        <v>44.96</v>
      </c>
      <c r="Q33" s="51"/>
      <c r="R33" s="27"/>
      <c r="S33" s="54" t="s">
        <v>23</v>
      </c>
      <c r="T33" s="33">
        <v>20</v>
      </c>
      <c r="U33" s="34">
        <v>45.87</v>
      </c>
      <c r="V33" s="6"/>
      <c r="W33" s="6"/>
      <c r="X33" s="54"/>
    </row>
    <row r="34" spans="1:81" s="27" customFormat="1" ht="13.8" x14ac:dyDescent="0.25">
      <c r="B34" s="28" t="s">
        <v>53</v>
      </c>
      <c r="C34" s="29">
        <v>160</v>
      </c>
      <c r="D34" s="30">
        <v>22.81</v>
      </c>
      <c r="E34" s="27">
        <v>0</v>
      </c>
      <c r="F34" s="27">
        <v>0</v>
      </c>
      <c r="G34" s="27">
        <v>0</v>
      </c>
      <c r="H34" s="27">
        <v>0</v>
      </c>
      <c r="I34" s="27">
        <v>5.88</v>
      </c>
      <c r="J34" s="27">
        <v>0</v>
      </c>
      <c r="K34" s="27">
        <v>0.03</v>
      </c>
      <c r="L34" s="27">
        <v>0</v>
      </c>
      <c r="M34" s="27">
        <v>0</v>
      </c>
      <c r="N34" s="27">
        <v>0</v>
      </c>
      <c r="O34" s="27">
        <v>0.02</v>
      </c>
      <c r="P34" s="27">
        <v>0.06</v>
      </c>
      <c r="Q34" s="52">
        <v>0.18</v>
      </c>
      <c r="S34" s="55" t="s">
        <v>53</v>
      </c>
      <c r="T34" s="29">
        <v>180</v>
      </c>
      <c r="U34" s="30">
        <v>23.1</v>
      </c>
      <c r="V34" s="6"/>
      <c r="W34" s="6"/>
      <c r="X34" s="55"/>
    </row>
    <row r="35" spans="1:81" s="25" customFormat="1" ht="13.8" x14ac:dyDescent="0.25">
      <c r="A35" s="35"/>
      <c r="B35" s="36" t="s">
        <v>28</v>
      </c>
      <c r="C35" s="37"/>
      <c r="D35" s="39">
        <v>363.48</v>
      </c>
      <c r="E35" s="25">
        <v>2.0499999999999998</v>
      </c>
      <c r="F35" s="25">
        <v>0.04</v>
      </c>
      <c r="G35" s="25">
        <v>0</v>
      </c>
      <c r="H35" s="25">
        <v>0</v>
      </c>
      <c r="I35" s="25">
        <v>6.71</v>
      </c>
      <c r="J35" s="25">
        <v>31.3</v>
      </c>
      <c r="K35" s="25">
        <v>1.29</v>
      </c>
      <c r="L35" s="25">
        <v>0</v>
      </c>
      <c r="M35" s="25">
        <v>0</v>
      </c>
      <c r="N35" s="25">
        <v>0.19</v>
      </c>
      <c r="O35" s="25">
        <v>1.49</v>
      </c>
      <c r="P35" s="25">
        <v>353.38</v>
      </c>
      <c r="Q35" s="25">
        <v>57.55</v>
      </c>
      <c r="R35" s="75"/>
      <c r="S35" s="25" t="s">
        <v>28</v>
      </c>
      <c r="T35" s="37"/>
      <c r="U35" s="39">
        <v>384.47</v>
      </c>
      <c r="V35" s="26"/>
      <c r="W35" s="26"/>
    </row>
    <row r="36" spans="1:81" s="25" customFormat="1" ht="13.8" x14ac:dyDescent="0.25">
      <c r="A36" s="35"/>
      <c r="B36" s="41" t="s">
        <v>29</v>
      </c>
      <c r="C36" s="37"/>
      <c r="D36" s="39"/>
      <c r="R36" s="76"/>
      <c r="S36" s="25" t="s">
        <v>29</v>
      </c>
      <c r="T36" s="37"/>
      <c r="U36" s="39"/>
      <c r="V36" s="26"/>
      <c r="W36" s="26"/>
    </row>
    <row r="37" spans="1:81" s="31" customFormat="1" ht="13.8" x14ac:dyDescent="0.25">
      <c r="B37" s="32" t="s">
        <v>39</v>
      </c>
      <c r="C37" s="33" t="str">
        <f>"160,0"</f>
        <v>160,0</v>
      </c>
      <c r="D37" s="34">
        <v>80.040000000000006</v>
      </c>
      <c r="E37" s="31">
        <v>3.2</v>
      </c>
      <c r="F37" s="31">
        <v>0</v>
      </c>
      <c r="G37" s="31">
        <v>0</v>
      </c>
      <c r="H37" s="31">
        <v>0</v>
      </c>
      <c r="I37" s="31">
        <v>6.4</v>
      </c>
      <c r="J37" s="31">
        <v>0</v>
      </c>
      <c r="K37" s="31">
        <v>0</v>
      </c>
      <c r="L37" s="31">
        <v>0</v>
      </c>
      <c r="M37" s="31">
        <v>0</v>
      </c>
      <c r="N37" s="31">
        <v>1.44</v>
      </c>
      <c r="O37" s="31">
        <v>1.1200000000000001</v>
      </c>
      <c r="P37" s="31">
        <v>80</v>
      </c>
      <c r="Q37" s="51">
        <v>233.6</v>
      </c>
      <c r="R37" s="27"/>
      <c r="S37" s="54" t="s">
        <v>37</v>
      </c>
      <c r="T37" s="33" t="str">
        <f>"180,0"</f>
        <v>180,0</v>
      </c>
      <c r="U37" s="34">
        <v>100.16</v>
      </c>
      <c r="V37" s="6"/>
      <c r="W37" s="6"/>
      <c r="X37" s="54"/>
    </row>
    <row r="38" spans="1:81" s="27" customFormat="1" ht="13.8" x14ac:dyDescent="0.25">
      <c r="B38" s="28" t="s">
        <v>38</v>
      </c>
      <c r="C38" s="29">
        <v>30</v>
      </c>
      <c r="D38" s="30">
        <v>126.68</v>
      </c>
      <c r="E38" s="27">
        <v>0.76</v>
      </c>
      <c r="F38" s="27">
        <v>2.4700000000000002</v>
      </c>
      <c r="G38" s="27">
        <v>0</v>
      </c>
      <c r="H38" s="27">
        <v>0</v>
      </c>
      <c r="I38" s="27">
        <v>14.71</v>
      </c>
      <c r="J38" s="27">
        <v>20.88</v>
      </c>
      <c r="K38" s="27">
        <v>1.26</v>
      </c>
      <c r="L38" s="27">
        <v>0</v>
      </c>
      <c r="M38" s="27">
        <v>0</v>
      </c>
      <c r="N38" s="27">
        <v>7.0000000000000007E-2</v>
      </c>
      <c r="O38" s="27">
        <v>0.74</v>
      </c>
      <c r="P38" s="27">
        <v>163.75</v>
      </c>
      <c r="Q38" s="52">
        <v>75.709999999999994</v>
      </c>
      <c r="S38" s="55" t="s">
        <v>38</v>
      </c>
      <c r="T38" s="29">
        <v>40</v>
      </c>
      <c r="U38" s="30">
        <v>168.9</v>
      </c>
      <c r="V38" s="6"/>
      <c r="W38" s="6"/>
      <c r="X38" s="55"/>
    </row>
    <row r="39" spans="1:81" s="25" customFormat="1" ht="13.8" x14ac:dyDescent="0.25">
      <c r="B39" s="42" t="s">
        <v>30</v>
      </c>
      <c r="C39" s="43"/>
      <c r="D39" s="40">
        <v>206.71</v>
      </c>
      <c r="E39" s="25">
        <v>3.96</v>
      </c>
      <c r="F39" s="25">
        <v>2.4700000000000002</v>
      </c>
      <c r="G39" s="25">
        <v>0</v>
      </c>
      <c r="H39" s="25">
        <v>0</v>
      </c>
      <c r="I39" s="25">
        <v>21.11</v>
      </c>
      <c r="J39" s="25">
        <v>20.88</v>
      </c>
      <c r="K39" s="25">
        <v>1.26</v>
      </c>
      <c r="L39" s="25">
        <v>0</v>
      </c>
      <c r="M39" s="25">
        <v>0</v>
      </c>
      <c r="N39" s="25">
        <v>1.51</v>
      </c>
      <c r="O39" s="25">
        <v>1.86</v>
      </c>
      <c r="P39" s="25">
        <v>243.75</v>
      </c>
      <c r="Q39" s="25">
        <v>309.31</v>
      </c>
      <c r="S39" s="25" t="s">
        <v>30</v>
      </c>
      <c r="U39" s="40">
        <v>269.07</v>
      </c>
    </row>
    <row r="40" spans="1:81" s="25" customFormat="1" ht="13.8" x14ac:dyDescent="0.25">
      <c r="B40" s="42" t="s">
        <v>31</v>
      </c>
      <c r="C40" s="43"/>
      <c r="D40" s="40">
        <v>1269.26</v>
      </c>
      <c r="E40" s="25">
        <v>16.82</v>
      </c>
      <c r="F40" s="25">
        <v>4.28</v>
      </c>
      <c r="G40" s="25">
        <v>0</v>
      </c>
      <c r="H40" s="25">
        <v>0</v>
      </c>
      <c r="I40" s="25">
        <v>71.069999999999993</v>
      </c>
      <c r="J40" s="25">
        <v>114.33</v>
      </c>
      <c r="K40" s="25">
        <v>12.95</v>
      </c>
      <c r="L40" s="25">
        <v>0</v>
      </c>
      <c r="M40" s="25">
        <v>0</v>
      </c>
      <c r="N40" s="25">
        <v>3.16</v>
      </c>
      <c r="O40" s="25">
        <v>12.44</v>
      </c>
      <c r="P40" s="25">
        <v>2078.1</v>
      </c>
      <c r="Q40" s="25">
        <v>1664.69</v>
      </c>
      <c r="S40" s="42" t="s">
        <v>31</v>
      </c>
      <c r="U40" s="40">
        <v>1451.97</v>
      </c>
    </row>
    <row r="41" spans="1:81" s="2" customFormat="1" ht="13.8" x14ac:dyDescent="0.25">
      <c r="B41" s="8"/>
      <c r="C41" s="24"/>
      <c r="D41" s="5"/>
      <c r="Q41" s="2">
        <v>0</v>
      </c>
      <c r="BW41" s="2">
        <v>0</v>
      </c>
      <c r="BZ41" s="2">
        <v>0</v>
      </c>
      <c r="CC41" s="2">
        <v>0</v>
      </c>
    </row>
    <row r="42" spans="1:81" s="2" customFormat="1" ht="13.8" x14ac:dyDescent="0.25">
      <c r="B42" s="8"/>
      <c r="C42" s="24"/>
      <c r="D42" s="5"/>
      <c r="Q42" s="2">
        <f t="shared" ref="Q42" si="0">Q40-Q41</f>
        <v>1664.69</v>
      </c>
      <c r="BW42" s="2">
        <f>BW40-BW41</f>
        <v>0</v>
      </c>
      <c r="BZ42" s="2">
        <f>BZ40-BZ41</f>
        <v>0</v>
      </c>
      <c r="CC42" s="2">
        <f>CC40-CC41</f>
        <v>0</v>
      </c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B44" s="8"/>
      <c r="C44" s="24"/>
      <c r="D44" s="5"/>
    </row>
    <row r="45" spans="1:81" s="2" customFormat="1" ht="13.8" x14ac:dyDescent="0.25">
      <c r="A45" s="6"/>
      <c r="B45" s="20"/>
      <c r="C45" s="23"/>
      <c r="D45" s="2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81" s="2" customFormat="1" ht="21" x14ac:dyDescent="0.5">
      <c r="A46" s="61"/>
      <c r="B46" s="61"/>
      <c r="C46" s="61"/>
      <c r="D46" s="6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81" s="2" customFormat="1" x14ac:dyDescent="0.3">
      <c r="A47" s="46"/>
      <c r="B47" s="12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s="2" customFormat="1" ht="13.8" x14ac:dyDescent="0.25">
      <c r="A50" s="70"/>
      <c r="B50" s="71"/>
      <c r="C50" s="72"/>
      <c r="D50" s="72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7"/>
      <c r="U50" s="47"/>
      <c r="V50" s="47"/>
      <c r="W50" s="60"/>
      <c r="X50" s="60"/>
    </row>
    <row r="51" spans="1:24" s="2" customFormat="1" ht="13.8" x14ac:dyDescent="0.25">
      <c r="A51" s="70"/>
      <c r="B51" s="70"/>
      <c r="C51" s="72"/>
      <c r="D51" s="7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48"/>
      <c r="U51" s="48"/>
      <c r="V51" s="48"/>
      <c r="W51" s="48"/>
      <c r="X51" s="48"/>
    </row>
    <row r="52" spans="1:24" s="2" customFormat="1" ht="13.8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5" customHeight="1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6"/>
      <c r="B55" s="20"/>
      <c r="C55" s="23"/>
      <c r="D55" s="2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s="2" customFormat="1" ht="13.8" x14ac:dyDescent="0.25">
      <c r="A56" s="26"/>
      <c r="B56" s="36"/>
      <c r="C56" s="37"/>
      <c r="D56" s="38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s="2" customFormat="1" ht="13.8" x14ac:dyDescent="0.25">
      <c r="A57" s="6"/>
      <c r="B57" s="20"/>
      <c r="C57" s="23"/>
      <c r="D57" s="2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s="2" customFormat="1" ht="13.8" x14ac:dyDescent="0.25">
      <c r="A58" s="26"/>
      <c r="B58" s="41"/>
      <c r="C58" s="37"/>
      <c r="D58" s="38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s="2" customFormat="1" ht="13.8" x14ac:dyDescent="0.25">
      <c r="A59" s="6"/>
      <c r="B59" s="20"/>
      <c r="C59" s="23"/>
      <c r="D59" s="2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s="2" customFormat="1" ht="13.8" x14ac:dyDescent="0.25">
      <c r="A60" s="26"/>
      <c r="B60" s="36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26"/>
      <c r="B61" s="41"/>
      <c r="C61" s="37"/>
      <c r="D61" s="3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6"/>
      <c r="B68" s="20"/>
      <c r="C68" s="23"/>
      <c r="D68" s="21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s="2" customFormat="1" ht="13.8" x14ac:dyDescent="0.25">
      <c r="A69" s="26"/>
      <c r="B69" s="36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26"/>
      <c r="B70" s="41"/>
      <c r="C70" s="37"/>
      <c r="D70" s="38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6"/>
      <c r="B73" s="20"/>
      <c r="C73" s="23"/>
      <c r="D73" s="21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s="2" customFormat="1" ht="13.8" x14ac:dyDescent="0.25">
      <c r="A74" s="26"/>
      <c r="B74" s="36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26"/>
      <c r="B75" s="41"/>
      <c r="C75" s="37"/>
      <c r="D75" s="38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6"/>
      <c r="B77" s="20"/>
      <c r="C77" s="23"/>
      <c r="D77" s="21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26"/>
      <c r="B79" s="36"/>
      <c r="C79" s="37"/>
      <c r="D79" s="38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s="2" customFormat="1" ht="13.8" x14ac:dyDescent="0.25">
      <c r="A80" s="6"/>
      <c r="B80" s="20"/>
      <c r="C80" s="23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A109" s="6"/>
      <c r="B109" s="20"/>
      <c r="C109" s="21"/>
      <c r="D109" s="21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2:4" s="2" customFormat="1" ht="13.8" x14ac:dyDescent="0.25">
      <c r="B337" s="8"/>
      <c r="C337" s="5"/>
      <c r="D337" s="5"/>
    </row>
    <row r="338" spans="2:4" x14ac:dyDescent="0.3">
      <c r="C338" s="4"/>
      <c r="D338" s="4"/>
    </row>
    <row r="339" spans="2:4" x14ac:dyDescent="0.3">
      <c r="C339" s="4"/>
      <c r="D339" s="4"/>
    </row>
    <row r="340" spans="2:4" x14ac:dyDescent="0.3">
      <c r="C340" s="4"/>
      <c r="D340" s="4"/>
    </row>
    <row r="341" spans="2:4" x14ac:dyDescent="0.3">
      <c r="C341" s="4"/>
      <c r="D341" s="4"/>
    </row>
    <row r="342" spans="2:4" x14ac:dyDescent="0.3">
      <c r="C342" s="4"/>
      <c r="D342" s="4"/>
    </row>
    <row r="343" spans="2:4" x14ac:dyDescent="0.3">
      <c r="C343" s="4"/>
      <c r="D343" s="4"/>
    </row>
    <row r="344" spans="2:4" x14ac:dyDescent="0.3">
      <c r="C344" s="4"/>
      <c r="D344" s="4"/>
    </row>
    <row r="345" spans="2:4" x14ac:dyDescent="0.3">
      <c r="C345" s="4"/>
      <c r="D345" s="4"/>
    </row>
    <row r="346" spans="2:4" x14ac:dyDescent="0.3">
      <c r="C346" s="4"/>
      <c r="D346" s="4"/>
    </row>
    <row r="347" spans="2:4" x14ac:dyDescent="0.3">
      <c r="C347" s="4"/>
      <c r="D347" s="4"/>
    </row>
    <row r="348" spans="2:4" x14ac:dyDescent="0.3">
      <c r="C348" s="4"/>
      <c r="D348" s="4"/>
    </row>
    <row r="349" spans="2:4" x14ac:dyDescent="0.3">
      <c r="C349" s="4"/>
      <c r="D349" s="4"/>
    </row>
    <row r="350" spans="2:4" x14ac:dyDescent="0.3">
      <c r="C350" s="4"/>
      <c r="D350" s="4"/>
    </row>
    <row r="351" spans="2:4" x14ac:dyDescent="0.3">
      <c r="C351" s="4"/>
      <c r="D351" s="4"/>
    </row>
    <row r="352" spans="2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  <row r="1850" spans="3:4" x14ac:dyDescent="0.3">
      <c r="C1850" s="4"/>
      <c r="D1850" s="4"/>
    </row>
  </sheetData>
  <mergeCells count="23">
    <mergeCell ref="R35:R36"/>
    <mergeCell ref="R10:R11"/>
    <mergeCell ref="A1:B1"/>
    <mergeCell ref="A2:B2"/>
    <mergeCell ref="A3:B3"/>
    <mergeCell ref="R16:R18"/>
    <mergeCell ref="R20:R21"/>
    <mergeCell ref="W50:X50"/>
    <mergeCell ref="A4:D4"/>
    <mergeCell ref="A10:A11"/>
    <mergeCell ref="B10:B11"/>
    <mergeCell ref="C10:C11"/>
    <mergeCell ref="D10:D11"/>
    <mergeCell ref="W4:X4"/>
    <mergeCell ref="A46:D46"/>
    <mergeCell ref="A50:A51"/>
    <mergeCell ref="B50:B51"/>
    <mergeCell ref="C50:C51"/>
    <mergeCell ref="D50:D51"/>
    <mergeCell ref="S10:S11"/>
    <mergeCell ref="T10:T11"/>
    <mergeCell ref="U10:U11"/>
    <mergeCell ref="R29:R3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2025-05-14T08:39:06Z</dcterms:modified>
</cp:coreProperties>
</file>